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'Foaie1'!$A$1:$S$41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<sst xmlns="http://schemas.openxmlformats.org/spreadsheetml/2006/main" count="72" uniqueCount="54">
  <si>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</si>
  <si>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</si>
  <si>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</si>
  <si>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</si>
  <si>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</si>
  <si>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</si>
  <si>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</si>
  <si>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</si>
  <si>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</si>
  <si>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</si>
  <si>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</si>
  <si>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</si>
  <si>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</si>
  <si>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</si>
  <si>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</si>
  <si>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</si>
  <si>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</si>
  <si>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</si>
  <si>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>SC CENTRUL DE KINETOTERAPIE SI MASAJ BANAT SRL</t>
  </si>
  <si>
    <t xml:space="preserve">SC ARVA FIZIO SRL </t>
  </si>
  <si>
    <t xml:space="preserve">SC FIZIO &amp; KINETIC TM SRL </t>
  </si>
  <si>
    <t>SOCIETATE DE TRATAMENT BALNEAR SI RECUPERATE A CAPACITATII DE MUNCA ''TBRCM SA BUCURESTI SUCURSALA BUZIAS</t>
  </si>
  <si>
    <t>NR. CRT</t>
  </si>
  <si>
    <t>DENUMIRE FURNIZOR</t>
  </si>
  <si>
    <t>S.C.TRATAMENT BALNEAR BUZIAS S.A</t>
  </si>
  <si>
    <t>SC ARTROKINETICA CENTER SRL</t>
  </si>
  <si>
    <t>FIZIOTERA CONCEPT (SC CABINET MEDICAL DE FIZIOTERAPIE DR BURCHICI ADINA SRL)</t>
  </si>
  <si>
    <t>SC ADHD FIZIO SRL</t>
  </si>
  <si>
    <t>SC M-PROFILAXIS SRL</t>
  </si>
  <si>
    <t xml:space="preserve"> SPITAL CLINIC MUNICIPAL DE URGENTA TIMISOARA </t>
  </si>
  <si>
    <t>SC DARLIFE MEDICAL SRL</t>
  </si>
  <si>
    <t>SC AVS BALNEO THERAPY SRL</t>
  </si>
  <si>
    <t>PENTRU FURNIZORII DE SERVICII MEDICALE DE MEDICINA FIZICA SI DE REABILITARE DIN BAZE DE TRATAMENT</t>
  </si>
  <si>
    <t>SI FURNIZORII DE SERVICII MEDICALE DE ACUPUNCTURA, DIN UNITATI SANITARE AMBULATORII</t>
  </si>
  <si>
    <t>VALOARE CONTR MAI 2022</t>
  </si>
  <si>
    <t>VALOARE CONTR IUNIE 2022</t>
  </si>
  <si>
    <t>VALOARE CONTR IULIE 2022</t>
  </si>
  <si>
    <t>VALOARE CONTR AUG 2022</t>
  </si>
  <si>
    <t>VALOARE CONTR SEP 2022</t>
  </si>
  <si>
    <t>TOTAL VALOARE CONTR TRIM II 2022</t>
  </si>
  <si>
    <t>TOTAL VALOARE CONTR TRIM III 2022</t>
  </si>
  <si>
    <t>VALOARE CONTR OCT 2022</t>
  </si>
  <si>
    <t>VALOARE CONTR NOV 2022</t>
  </si>
  <si>
    <t>VALOARE CONTR DEC 2022</t>
  </si>
  <si>
    <t>TOTAL VALOARE CONTR TRIM IV 2022</t>
  </si>
  <si>
    <t xml:space="preserve"> VALOARE CONTR IANUARIE 2022</t>
  </si>
  <si>
    <t>VALOARE CONTR FEBRUARIE 2022</t>
  </si>
  <si>
    <t>VALOARE CONTR MARTIE 2022</t>
  </si>
  <si>
    <t>TOTAL VALOARE CONTR TRIM I 2022</t>
  </si>
  <si>
    <t>VALOARE CONTR APRILIE 2022</t>
  </si>
  <si>
    <t>TOTAL VALOARE CONTR IAN-DEC 2022</t>
  </si>
  <si>
    <t>SITUATIA VALORILOR DE CONTRACT AFERENTE PERIOADEI MAI-DECEMBRIE 2022</t>
  </si>
  <si>
    <t>FURNIZORI DE SERVICII MEDICALE DE MEDICINA FIZICA SI DE REABILITARED DIN BAZE DE TRATAMENT</t>
  </si>
  <si>
    <t>NR CRT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</si>
</sst>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3.140625" style="13" customWidth="1"/>
    <col min="2" max="2" width="35.7109375" style="37" customWidth="1"/>
    <col min="3" max="3" width="11.140625" style="2" customWidth="1"/>
    <col min="4" max="4" width="11.421875" style="2" customWidth="1"/>
    <col min="5" max="5" width="11.00390625" style="2" customWidth="1"/>
    <col min="6" max="6" width="12.57421875" style="2" customWidth="1"/>
    <col min="7" max="7" width="12.140625" style="2" customWidth="1"/>
    <col min="8" max="8" width="11.8515625" style="2" customWidth="1"/>
    <col min="9" max="9" width="11.57421875" style="2" customWidth="1"/>
    <col min="10" max="10" width="12.00390625" style="2" customWidth="1"/>
    <col min="11" max="11" width="12.140625" style="2" customWidth="1"/>
    <col min="12" max="12" width="11.7109375" style="2" customWidth="1"/>
    <col min="13" max="13" width="11.421875" style="2" customWidth="1"/>
    <col min="14" max="14" width="11.28125" style="2" customWidth="1"/>
    <col min="15" max="15" width="12.28125" style="2" customWidth="1"/>
    <col min="16" max="16" width="11.8515625" style="2" customWidth="1"/>
    <col min="17" max="17" width="11.421875" style="2" customWidth="1"/>
    <col min="18" max="18" width="13.28125" style="2" customWidth="1"/>
    <col min="19" max="19" width="13.140625" style="2" customWidth="1"/>
    <col min="20" max="20" width="12.421875" style="2" customWidth="1"/>
    <col min="21" max="16384" width="9.140625" style="2" customWidth="1"/>
  </cols>
  <sheetData>
    <row r="1" spans="2:8" ht="12.75">
      <c r="B1" s="32"/>
      <c r="H1" s="26"/>
    </row>
    <row r="2" spans="1:7" ht="12.75">
      <c r="A2" s="6"/>
      <c r="B2" s="32"/>
      <c r="E2" s="11"/>
      <c r="F2" s="11"/>
      <c r="G2" s="11" t="s">
        <v>51</v>
      </c>
    </row>
    <row r="3" spans="1:7" ht="12.75">
      <c r="A3" s="6"/>
      <c r="B3" s="32"/>
      <c r="E3" s="11"/>
      <c r="F3" s="11"/>
      <c r="G3" s="11" t="s">
        <v>32</v>
      </c>
    </row>
    <row r="4" spans="1:7" ht="12.75">
      <c r="A4" s="7"/>
      <c r="B4" s="32"/>
      <c r="E4" s="11"/>
      <c r="F4" s="11"/>
      <c r="G4" s="11" t="s">
        <v>33</v>
      </c>
    </row>
    <row r="5" spans="1:2" ht="12.75">
      <c r="A5" s="11"/>
      <c r="B5" s="32"/>
    </row>
    <row r="6" spans="1:2" ht="12.75">
      <c r="A6" s="1" t="s">
        <v>52</v>
      </c>
      <c r="B6" s="33"/>
    </row>
    <row r="7" spans="1:19" s="32" customFormat="1" ht="56.25" customHeight="1">
      <c r="A7" s="29" t="s">
        <v>53</v>
      </c>
      <c r="B7" s="30" t="s">
        <v>23</v>
      </c>
      <c r="C7" s="31" t="s">
        <v>45</v>
      </c>
      <c r="D7" s="31" t="s">
        <v>46</v>
      </c>
      <c r="E7" s="31" t="s">
        <v>47</v>
      </c>
      <c r="F7" s="31" t="s">
        <v>48</v>
      </c>
      <c r="G7" s="31" t="s">
        <v>49</v>
      </c>
      <c r="H7" s="31" t="s">
        <v>34</v>
      </c>
      <c r="I7" s="31" t="s">
        <v>35</v>
      </c>
      <c r="J7" s="31" t="s">
        <v>39</v>
      </c>
      <c r="K7" s="31" t="s">
        <v>36</v>
      </c>
      <c r="L7" s="31" t="s">
        <v>37</v>
      </c>
      <c r="M7" s="31" t="s">
        <v>38</v>
      </c>
      <c r="N7" s="31" t="s">
        <v>40</v>
      </c>
      <c r="O7" s="31" t="s">
        <v>41</v>
      </c>
      <c r="P7" s="31" t="s">
        <v>42</v>
      </c>
      <c r="Q7" s="31" t="s">
        <v>43</v>
      </c>
      <c r="R7" s="31" t="s">
        <v>44</v>
      </c>
      <c r="S7" s="31" t="s">
        <v>50</v>
      </c>
    </row>
    <row r="8" spans="1:20" s="10" customFormat="1" ht="28.5" customHeight="1">
      <c r="A8" s="14"/>
      <c r="B8" s="30" t="s">
        <v>26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f>F8+J8+N8+R8</f>
        <v>0</v>
      </c>
      <c r="T8" s="20"/>
    </row>
    <row r="9" spans="1:20" s="1" customFormat="1" ht="24.75" customHeight="1">
      <c r="A9" s="14">
        <v>1</v>
      </c>
      <c r="B9" s="30" t="s">
        <v>12</v>
      </c>
      <c r="C9" s="38">
        <v>19051</v>
      </c>
      <c r="D9" s="38">
        <v>19018</v>
      </c>
      <c r="E9" s="38">
        <v>20690</v>
      </c>
      <c r="F9" s="38">
        <v>58759</v>
      </c>
      <c r="G9" s="38">
        <v>19236</v>
      </c>
      <c r="H9" s="38">
        <v>18634</v>
      </c>
      <c r="I9" s="38">
        <v>18634</v>
      </c>
      <c r="J9" s="38">
        <v>56504</v>
      </c>
      <c r="K9" s="38">
        <v>18620</v>
      </c>
      <c r="L9" s="38">
        <v>18620</v>
      </c>
      <c r="M9" s="38">
        <v>18620</v>
      </c>
      <c r="N9" s="38">
        <v>55860</v>
      </c>
      <c r="O9" s="38">
        <v>12418</v>
      </c>
      <c r="P9" s="38">
        <v>12418</v>
      </c>
      <c r="Q9" s="38">
        <v>12418</v>
      </c>
      <c r="R9" s="38">
        <v>37254</v>
      </c>
      <c r="S9" s="38">
        <f aca="true" t="shared" si="0" ref="S9:S32">F9+J9+N9+R9</f>
        <v>208377</v>
      </c>
      <c r="T9" s="20"/>
    </row>
    <row r="10" spans="1:20" s="1" customFormat="1" ht="24.75" customHeight="1">
      <c r="A10" s="14">
        <v>2</v>
      </c>
      <c r="B10" s="30" t="s">
        <v>8</v>
      </c>
      <c r="C10" s="38">
        <v>6530</v>
      </c>
      <c r="D10" s="38">
        <v>8144</v>
      </c>
      <c r="E10" s="38">
        <v>11418</v>
      </c>
      <c r="F10" s="38">
        <v>26092</v>
      </c>
      <c r="G10" s="38">
        <v>8316</v>
      </c>
      <c r="H10" s="38">
        <v>7784</v>
      </c>
      <c r="I10" s="38">
        <v>7784</v>
      </c>
      <c r="J10" s="38">
        <v>23884</v>
      </c>
      <c r="K10" s="38">
        <v>7770</v>
      </c>
      <c r="L10" s="38">
        <v>7770</v>
      </c>
      <c r="M10" s="38">
        <v>7770</v>
      </c>
      <c r="N10" s="38">
        <v>23310</v>
      </c>
      <c r="O10" s="38">
        <v>5180</v>
      </c>
      <c r="P10" s="38">
        <v>5180</v>
      </c>
      <c r="Q10" s="38">
        <v>5180</v>
      </c>
      <c r="R10" s="38">
        <v>15540</v>
      </c>
      <c r="S10" s="38">
        <f t="shared" si="0"/>
        <v>88826</v>
      </c>
      <c r="T10" s="20"/>
    </row>
    <row r="11" spans="1:20" s="1" customFormat="1" ht="24.75" customHeight="1">
      <c r="A11" s="14">
        <v>3</v>
      </c>
      <c r="B11" s="30" t="s">
        <v>7</v>
      </c>
      <c r="C11" s="38">
        <v>13002</v>
      </c>
      <c r="D11" s="38">
        <v>13036</v>
      </c>
      <c r="E11" s="38">
        <v>14112</v>
      </c>
      <c r="F11" s="38">
        <v>40150</v>
      </c>
      <c r="G11" s="38">
        <v>11872</v>
      </c>
      <c r="H11" s="38">
        <v>11242</v>
      </c>
      <c r="I11" s="38">
        <v>11242</v>
      </c>
      <c r="J11" s="38">
        <v>34356</v>
      </c>
      <c r="K11" s="38">
        <v>11242</v>
      </c>
      <c r="L11" s="38">
        <v>11242</v>
      </c>
      <c r="M11" s="38">
        <v>11242</v>
      </c>
      <c r="N11" s="38">
        <v>33726</v>
      </c>
      <c r="O11" s="38">
        <v>7490</v>
      </c>
      <c r="P11" s="38">
        <v>7490</v>
      </c>
      <c r="Q11" s="38">
        <v>7490</v>
      </c>
      <c r="R11" s="38">
        <v>22470</v>
      </c>
      <c r="S11" s="38">
        <f t="shared" si="0"/>
        <v>130702</v>
      </c>
      <c r="T11" s="20"/>
    </row>
    <row r="12" spans="1:20" s="1" customFormat="1" ht="24.75" customHeight="1">
      <c r="A12" s="14">
        <v>4</v>
      </c>
      <c r="B12" s="30" t="s">
        <v>30</v>
      </c>
      <c r="C12" s="38">
        <v>5652</v>
      </c>
      <c r="D12" s="38">
        <v>5610</v>
      </c>
      <c r="E12" s="38">
        <v>6168</v>
      </c>
      <c r="F12" s="38">
        <v>17430</v>
      </c>
      <c r="G12" s="38">
        <v>5530</v>
      </c>
      <c r="H12" s="38">
        <v>5530</v>
      </c>
      <c r="I12" s="38">
        <v>5530</v>
      </c>
      <c r="J12" s="38">
        <v>16590</v>
      </c>
      <c r="K12" s="38">
        <v>5530</v>
      </c>
      <c r="L12" s="38">
        <v>5530</v>
      </c>
      <c r="M12" s="38">
        <v>5530</v>
      </c>
      <c r="N12" s="38">
        <v>16590</v>
      </c>
      <c r="O12" s="38">
        <v>3682</v>
      </c>
      <c r="P12" s="38">
        <v>3682</v>
      </c>
      <c r="Q12" s="38">
        <v>3682</v>
      </c>
      <c r="R12" s="38">
        <v>11046</v>
      </c>
      <c r="S12" s="38">
        <f t="shared" si="0"/>
        <v>61656</v>
      </c>
      <c r="T12" s="20"/>
    </row>
    <row r="13" spans="1:20" s="1" customFormat="1" ht="24.75" customHeight="1">
      <c r="A13" s="14">
        <v>5</v>
      </c>
      <c r="B13" s="30" t="s">
        <v>6</v>
      </c>
      <c r="C13" s="38">
        <v>12454</v>
      </c>
      <c r="D13" s="38">
        <v>13506</v>
      </c>
      <c r="E13" s="38">
        <v>14150</v>
      </c>
      <c r="F13" s="38">
        <v>40110</v>
      </c>
      <c r="G13" s="38">
        <v>13020</v>
      </c>
      <c r="H13" s="38">
        <v>9142</v>
      </c>
      <c r="I13" s="38">
        <v>9142</v>
      </c>
      <c r="J13" s="38">
        <v>31304</v>
      </c>
      <c r="K13" s="38">
        <v>9142</v>
      </c>
      <c r="L13" s="38">
        <v>9142</v>
      </c>
      <c r="M13" s="38">
        <v>9142</v>
      </c>
      <c r="N13" s="38">
        <v>27426</v>
      </c>
      <c r="O13" s="38">
        <v>6090</v>
      </c>
      <c r="P13" s="38">
        <v>6090</v>
      </c>
      <c r="Q13" s="38">
        <v>6090</v>
      </c>
      <c r="R13" s="38">
        <v>18270</v>
      </c>
      <c r="S13" s="38">
        <f t="shared" si="0"/>
        <v>117110</v>
      </c>
      <c r="T13" s="20"/>
    </row>
    <row r="14" spans="1:20" s="1" customFormat="1" ht="24.75" customHeight="1">
      <c r="A14" s="14">
        <v>6</v>
      </c>
      <c r="B14" s="30" t="s">
        <v>18</v>
      </c>
      <c r="C14" s="38">
        <v>13056</v>
      </c>
      <c r="D14" s="38">
        <v>13073</v>
      </c>
      <c r="E14" s="38">
        <v>14168</v>
      </c>
      <c r="F14" s="38">
        <v>40297</v>
      </c>
      <c r="G14" s="38">
        <v>13244</v>
      </c>
      <c r="H14" s="38">
        <v>14238</v>
      </c>
      <c r="I14" s="38">
        <v>14238</v>
      </c>
      <c r="J14" s="38">
        <v>41720</v>
      </c>
      <c r="K14" s="38">
        <v>14238</v>
      </c>
      <c r="L14" s="38">
        <v>14238</v>
      </c>
      <c r="M14" s="38">
        <v>14238</v>
      </c>
      <c r="N14" s="38">
        <v>42714</v>
      </c>
      <c r="O14" s="38">
        <v>9492</v>
      </c>
      <c r="P14" s="38">
        <v>9492</v>
      </c>
      <c r="Q14" s="38">
        <v>9492</v>
      </c>
      <c r="R14" s="38">
        <v>28476</v>
      </c>
      <c r="S14" s="38">
        <f t="shared" si="0"/>
        <v>153207</v>
      </c>
      <c r="T14" s="20"/>
    </row>
    <row r="15" spans="1:20" s="1" customFormat="1" ht="24.75" customHeight="1">
      <c r="A15" s="14">
        <v>7</v>
      </c>
      <c r="B15" s="30" t="s">
        <v>0</v>
      </c>
      <c r="C15" s="38">
        <v>9225</v>
      </c>
      <c r="D15" s="38">
        <v>9229.5</v>
      </c>
      <c r="E15" s="38">
        <v>10132</v>
      </c>
      <c r="F15" s="38">
        <v>28586.5</v>
      </c>
      <c r="G15" s="38">
        <v>9604</v>
      </c>
      <c r="H15" s="38">
        <v>8680</v>
      </c>
      <c r="I15" s="38">
        <v>8680</v>
      </c>
      <c r="J15" s="38">
        <v>26964</v>
      </c>
      <c r="K15" s="38">
        <v>8680</v>
      </c>
      <c r="L15" s="38">
        <v>8680</v>
      </c>
      <c r="M15" s="38">
        <v>8680</v>
      </c>
      <c r="N15" s="38">
        <v>26040</v>
      </c>
      <c r="O15" s="38">
        <v>5782</v>
      </c>
      <c r="P15" s="38">
        <v>5782</v>
      </c>
      <c r="Q15" s="38">
        <v>5782</v>
      </c>
      <c r="R15" s="38">
        <v>17346</v>
      </c>
      <c r="S15" s="38">
        <f t="shared" si="0"/>
        <v>98936.5</v>
      </c>
      <c r="T15" s="20"/>
    </row>
    <row r="16" spans="1:20" s="1" customFormat="1" ht="24.75" customHeight="1">
      <c r="A16" s="14"/>
      <c r="B16" s="30" t="s">
        <v>31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f t="shared" si="0"/>
        <v>0</v>
      </c>
      <c r="T16" s="20"/>
    </row>
    <row r="17" spans="1:20" s="1" customFormat="1" ht="24.75" customHeight="1">
      <c r="A17" s="14">
        <v>8</v>
      </c>
      <c r="B17" s="30" t="s">
        <v>11</v>
      </c>
      <c r="C17" s="38">
        <v>4362</v>
      </c>
      <c r="D17" s="38">
        <v>5274</v>
      </c>
      <c r="E17" s="38">
        <v>7664</v>
      </c>
      <c r="F17" s="38">
        <v>17300</v>
      </c>
      <c r="G17" s="38">
        <v>5866</v>
      </c>
      <c r="H17" s="38">
        <v>5880</v>
      </c>
      <c r="I17" s="38">
        <v>5880</v>
      </c>
      <c r="J17" s="38">
        <v>17626</v>
      </c>
      <c r="K17" s="38">
        <v>5880</v>
      </c>
      <c r="L17" s="38">
        <v>5880</v>
      </c>
      <c r="M17" s="38">
        <v>5880</v>
      </c>
      <c r="N17" s="38">
        <v>17640</v>
      </c>
      <c r="O17" s="38">
        <v>3920</v>
      </c>
      <c r="P17" s="38">
        <v>3920</v>
      </c>
      <c r="Q17" s="38">
        <v>3920</v>
      </c>
      <c r="R17" s="38">
        <v>11760</v>
      </c>
      <c r="S17" s="38">
        <f t="shared" si="0"/>
        <v>64326</v>
      </c>
      <c r="T17" s="20"/>
    </row>
    <row r="18" spans="1:20" s="1" customFormat="1" ht="24.75" customHeight="1">
      <c r="A18" s="14">
        <v>9</v>
      </c>
      <c r="B18" s="30" t="s">
        <v>28</v>
      </c>
      <c r="C18" s="38">
        <v>6120</v>
      </c>
      <c r="D18" s="38">
        <v>6086</v>
      </c>
      <c r="E18" s="38">
        <v>6680</v>
      </c>
      <c r="F18" s="38">
        <v>18886</v>
      </c>
      <c r="G18" s="38">
        <v>6076</v>
      </c>
      <c r="H18" s="38">
        <v>5726</v>
      </c>
      <c r="I18" s="38">
        <v>5726</v>
      </c>
      <c r="J18" s="38">
        <v>17528</v>
      </c>
      <c r="K18" s="38">
        <v>5726</v>
      </c>
      <c r="L18" s="38">
        <v>5726</v>
      </c>
      <c r="M18" s="38">
        <v>5726</v>
      </c>
      <c r="N18" s="38">
        <v>17178</v>
      </c>
      <c r="O18" s="38">
        <v>3822</v>
      </c>
      <c r="P18" s="38">
        <v>3822</v>
      </c>
      <c r="Q18" s="38">
        <v>3822</v>
      </c>
      <c r="R18" s="38">
        <v>11466</v>
      </c>
      <c r="S18" s="38">
        <f t="shared" si="0"/>
        <v>65058</v>
      </c>
      <c r="T18" s="20"/>
    </row>
    <row r="19" spans="1:20" s="1" customFormat="1" ht="24.75" customHeight="1">
      <c r="A19" s="14">
        <v>10</v>
      </c>
      <c r="B19" s="30" t="s">
        <v>17</v>
      </c>
      <c r="C19" s="38">
        <v>6588</v>
      </c>
      <c r="D19" s="38">
        <v>6600</v>
      </c>
      <c r="E19" s="38">
        <v>7158</v>
      </c>
      <c r="F19" s="38">
        <v>20346</v>
      </c>
      <c r="G19" s="38">
        <v>6552</v>
      </c>
      <c r="H19" s="38">
        <v>6594</v>
      </c>
      <c r="I19" s="38">
        <v>6594</v>
      </c>
      <c r="J19" s="38">
        <v>19740</v>
      </c>
      <c r="K19" s="38">
        <v>6594</v>
      </c>
      <c r="L19" s="38">
        <v>6594</v>
      </c>
      <c r="M19" s="38">
        <v>6594</v>
      </c>
      <c r="N19" s="38">
        <v>19782</v>
      </c>
      <c r="O19" s="38">
        <v>4396</v>
      </c>
      <c r="P19" s="38">
        <v>4396</v>
      </c>
      <c r="Q19" s="38">
        <v>4396</v>
      </c>
      <c r="R19" s="38">
        <v>13188</v>
      </c>
      <c r="S19" s="38">
        <f t="shared" si="0"/>
        <v>73056</v>
      </c>
      <c r="T19" s="20"/>
    </row>
    <row r="20" spans="1:20" s="1" customFormat="1" ht="24.75" customHeight="1">
      <c r="A20" s="14">
        <v>11</v>
      </c>
      <c r="B20" s="30" t="s">
        <v>16</v>
      </c>
      <c r="C20" s="38">
        <v>8796</v>
      </c>
      <c r="D20" s="38">
        <v>9053</v>
      </c>
      <c r="E20" s="38">
        <v>10156</v>
      </c>
      <c r="F20" s="38">
        <v>28005</v>
      </c>
      <c r="G20" s="38">
        <v>9170</v>
      </c>
      <c r="H20" s="38">
        <v>10010</v>
      </c>
      <c r="I20" s="38">
        <v>10010</v>
      </c>
      <c r="J20" s="38">
        <v>29190</v>
      </c>
      <c r="K20" s="38">
        <v>10010</v>
      </c>
      <c r="L20" s="38">
        <v>10010</v>
      </c>
      <c r="M20" s="38">
        <v>10010</v>
      </c>
      <c r="N20" s="38">
        <v>30030</v>
      </c>
      <c r="O20" s="38">
        <v>6664</v>
      </c>
      <c r="P20" s="38">
        <v>6664</v>
      </c>
      <c r="Q20" s="38">
        <v>6664</v>
      </c>
      <c r="R20" s="38">
        <v>19992</v>
      </c>
      <c r="S20" s="38">
        <f t="shared" si="0"/>
        <v>107217</v>
      </c>
      <c r="T20" s="20"/>
    </row>
    <row r="21" spans="1:20" s="1" customFormat="1" ht="24.75" customHeight="1">
      <c r="A21" s="14">
        <v>12</v>
      </c>
      <c r="B21" s="30" t="s">
        <v>15</v>
      </c>
      <c r="C21" s="38">
        <v>3537</v>
      </c>
      <c r="D21" s="38">
        <v>6577.5</v>
      </c>
      <c r="E21" s="38">
        <v>5598</v>
      </c>
      <c r="F21" s="38">
        <v>15712.5</v>
      </c>
      <c r="G21" s="38">
        <v>5278</v>
      </c>
      <c r="H21" s="38">
        <v>5236</v>
      </c>
      <c r="I21" s="38">
        <v>5236</v>
      </c>
      <c r="J21" s="38">
        <v>15750</v>
      </c>
      <c r="K21" s="38">
        <v>5222</v>
      </c>
      <c r="L21" s="38">
        <v>5222</v>
      </c>
      <c r="M21" s="38">
        <v>5222</v>
      </c>
      <c r="N21" s="38">
        <v>15666</v>
      </c>
      <c r="O21" s="38">
        <v>3486</v>
      </c>
      <c r="P21" s="38">
        <v>3486</v>
      </c>
      <c r="Q21" s="38">
        <v>3486</v>
      </c>
      <c r="R21" s="38">
        <v>10458</v>
      </c>
      <c r="S21" s="38">
        <f t="shared" si="0"/>
        <v>57586.5</v>
      </c>
      <c r="T21" s="20"/>
    </row>
    <row r="22" spans="1:20" s="1" customFormat="1" ht="24.75" customHeight="1">
      <c r="A22" s="14">
        <v>13</v>
      </c>
      <c r="B22" s="30" t="s">
        <v>29</v>
      </c>
      <c r="C22" s="38">
        <v>20746.5</v>
      </c>
      <c r="D22" s="38">
        <v>20742</v>
      </c>
      <c r="E22" s="38">
        <v>22506</v>
      </c>
      <c r="F22" s="38">
        <v>63994.5</v>
      </c>
      <c r="G22" s="38">
        <v>21994</v>
      </c>
      <c r="H22" s="38">
        <v>22106</v>
      </c>
      <c r="I22" s="38">
        <v>22106</v>
      </c>
      <c r="J22" s="38">
        <v>66206</v>
      </c>
      <c r="K22" s="38">
        <v>22092</v>
      </c>
      <c r="L22" s="38">
        <v>22092</v>
      </c>
      <c r="M22" s="38">
        <v>22092</v>
      </c>
      <c r="N22" s="38">
        <v>66276</v>
      </c>
      <c r="O22" s="38">
        <v>14728</v>
      </c>
      <c r="P22" s="38">
        <v>14728</v>
      </c>
      <c r="Q22" s="38">
        <v>14728</v>
      </c>
      <c r="R22" s="38">
        <v>44184</v>
      </c>
      <c r="S22" s="38">
        <f t="shared" si="0"/>
        <v>240660.5</v>
      </c>
      <c r="T22" s="20"/>
    </row>
    <row r="23" spans="1:20" s="8" customFormat="1" ht="24.75" customHeight="1">
      <c r="A23" s="14">
        <v>14</v>
      </c>
      <c r="B23" s="30" t="s">
        <v>24</v>
      </c>
      <c r="C23" s="38">
        <v>7170</v>
      </c>
      <c r="D23" s="38">
        <v>7170</v>
      </c>
      <c r="E23" s="38">
        <v>7776</v>
      </c>
      <c r="F23" s="38">
        <v>22116</v>
      </c>
      <c r="G23" s="38">
        <v>12656</v>
      </c>
      <c r="H23" s="38">
        <v>14308</v>
      </c>
      <c r="I23" s="38">
        <v>14308</v>
      </c>
      <c r="J23" s="38">
        <v>41272</v>
      </c>
      <c r="K23" s="38">
        <v>14308</v>
      </c>
      <c r="L23" s="38">
        <v>14308</v>
      </c>
      <c r="M23" s="38">
        <v>14308</v>
      </c>
      <c r="N23" s="38">
        <v>42924</v>
      </c>
      <c r="O23" s="38">
        <v>9534</v>
      </c>
      <c r="P23" s="38">
        <v>9534</v>
      </c>
      <c r="Q23" s="38">
        <v>9534</v>
      </c>
      <c r="R23" s="38">
        <v>28602</v>
      </c>
      <c r="S23" s="38">
        <f t="shared" si="0"/>
        <v>134914</v>
      </c>
      <c r="T23" s="20"/>
    </row>
    <row r="24" spans="1:20" s="8" customFormat="1" ht="24.75" customHeight="1">
      <c r="A24" s="14">
        <v>15</v>
      </c>
      <c r="B24" s="30" t="s">
        <v>19</v>
      </c>
      <c r="C24" s="38">
        <v>8632</v>
      </c>
      <c r="D24" s="38">
        <v>9254</v>
      </c>
      <c r="E24" s="38">
        <v>10090</v>
      </c>
      <c r="F24" s="38">
        <v>27976</v>
      </c>
      <c r="G24" s="38">
        <v>9366</v>
      </c>
      <c r="H24" s="38">
        <v>11508</v>
      </c>
      <c r="I24" s="38">
        <v>11508</v>
      </c>
      <c r="J24" s="38">
        <v>32382</v>
      </c>
      <c r="K24" s="38">
        <v>11494</v>
      </c>
      <c r="L24" s="38">
        <v>11494</v>
      </c>
      <c r="M24" s="38">
        <v>11494</v>
      </c>
      <c r="N24" s="38">
        <v>34482</v>
      </c>
      <c r="O24" s="38">
        <v>7658</v>
      </c>
      <c r="P24" s="38">
        <v>7658</v>
      </c>
      <c r="Q24" s="38">
        <v>7658</v>
      </c>
      <c r="R24" s="38">
        <v>22974</v>
      </c>
      <c r="S24" s="38">
        <f t="shared" si="0"/>
        <v>117814</v>
      </c>
      <c r="T24" s="20"/>
    </row>
    <row r="25" spans="1:20" s="1" customFormat="1" ht="24.75" customHeight="1">
      <c r="A25" s="14">
        <v>16</v>
      </c>
      <c r="B25" s="30" t="s">
        <v>13</v>
      </c>
      <c r="C25" s="38">
        <v>5188</v>
      </c>
      <c r="D25" s="38">
        <v>5196</v>
      </c>
      <c r="E25" s="38">
        <v>5646</v>
      </c>
      <c r="F25" s="38">
        <v>16030</v>
      </c>
      <c r="G25" s="38">
        <v>5166</v>
      </c>
      <c r="H25" s="38">
        <v>4886</v>
      </c>
      <c r="I25" s="38">
        <v>4886</v>
      </c>
      <c r="J25" s="38">
        <v>14938</v>
      </c>
      <c r="K25" s="38">
        <v>4886</v>
      </c>
      <c r="L25" s="38">
        <v>4886</v>
      </c>
      <c r="M25" s="38">
        <v>4886</v>
      </c>
      <c r="N25" s="38">
        <v>14658</v>
      </c>
      <c r="O25" s="38">
        <v>3248</v>
      </c>
      <c r="P25" s="38">
        <v>3248</v>
      </c>
      <c r="Q25" s="38">
        <v>3248</v>
      </c>
      <c r="R25" s="38">
        <v>9744</v>
      </c>
      <c r="S25" s="38">
        <f t="shared" si="0"/>
        <v>55370</v>
      </c>
      <c r="T25" s="20"/>
    </row>
    <row r="26" spans="1:20" s="1" customFormat="1" ht="24.75" customHeight="1">
      <c r="A26" s="14">
        <v>17</v>
      </c>
      <c r="B26" s="30" t="s">
        <v>14</v>
      </c>
      <c r="C26" s="38">
        <v>22836</v>
      </c>
      <c r="D26" s="38">
        <v>22752</v>
      </c>
      <c r="E26" s="38">
        <v>24924</v>
      </c>
      <c r="F26" s="38">
        <v>70512</v>
      </c>
      <c r="G26" s="38">
        <v>21924</v>
      </c>
      <c r="H26" s="38">
        <v>22820</v>
      </c>
      <c r="I26" s="38">
        <v>22820</v>
      </c>
      <c r="J26" s="38">
        <v>67564</v>
      </c>
      <c r="K26" s="38">
        <v>22806</v>
      </c>
      <c r="L26" s="38">
        <v>22806</v>
      </c>
      <c r="M26" s="38">
        <v>22806</v>
      </c>
      <c r="N26" s="38">
        <v>68418</v>
      </c>
      <c r="O26" s="38">
        <v>15204</v>
      </c>
      <c r="P26" s="38">
        <v>15204</v>
      </c>
      <c r="Q26" s="38">
        <v>15204</v>
      </c>
      <c r="R26" s="38">
        <v>45612</v>
      </c>
      <c r="S26" s="38">
        <f t="shared" si="0"/>
        <v>252106</v>
      </c>
      <c r="T26" s="20"/>
    </row>
    <row r="27" spans="1:20" s="1" customFormat="1" ht="24.75" customHeight="1">
      <c r="A27" s="14">
        <v>18</v>
      </c>
      <c r="B27" s="30" t="s">
        <v>25</v>
      </c>
      <c r="C27" s="38">
        <v>12234</v>
      </c>
      <c r="D27" s="38">
        <v>12237</v>
      </c>
      <c r="E27" s="38">
        <v>13262</v>
      </c>
      <c r="F27" s="38">
        <v>37733</v>
      </c>
      <c r="G27" s="38">
        <v>12642</v>
      </c>
      <c r="H27" s="38">
        <v>11354</v>
      </c>
      <c r="I27" s="38">
        <v>11354</v>
      </c>
      <c r="J27" s="38">
        <v>35350</v>
      </c>
      <c r="K27" s="38">
        <v>11354</v>
      </c>
      <c r="L27" s="38">
        <v>11354</v>
      </c>
      <c r="M27" s="38">
        <v>11354</v>
      </c>
      <c r="N27" s="38">
        <v>34062</v>
      </c>
      <c r="O27" s="38">
        <v>7560</v>
      </c>
      <c r="P27" s="38">
        <v>7560</v>
      </c>
      <c r="Q27" s="38">
        <v>7560</v>
      </c>
      <c r="R27" s="38">
        <v>22680</v>
      </c>
      <c r="S27" s="38">
        <f t="shared" si="0"/>
        <v>129825</v>
      </c>
      <c r="T27" s="20"/>
    </row>
    <row r="28" spans="1:20" s="1" customFormat="1" ht="24.75" customHeight="1">
      <c r="A28" s="14">
        <v>19</v>
      </c>
      <c r="B28" s="30" t="s">
        <v>9</v>
      </c>
      <c r="C28" s="38">
        <v>6036</v>
      </c>
      <c r="D28" s="38">
        <v>6034</v>
      </c>
      <c r="E28" s="38">
        <v>6548</v>
      </c>
      <c r="F28" s="38">
        <v>18618</v>
      </c>
      <c r="G28" s="38">
        <v>6048</v>
      </c>
      <c r="H28" s="38">
        <v>5908</v>
      </c>
      <c r="I28" s="38">
        <v>5908</v>
      </c>
      <c r="J28" s="38">
        <v>17864</v>
      </c>
      <c r="K28" s="38">
        <v>5894</v>
      </c>
      <c r="L28" s="38">
        <v>5894</v>
      </c>
      <c r="M28" s="38">
        <v>5894</v>
      </c>
      <c r="N28" s="38">
        <v>17682</v>
      </c>
      <c r="O28" s="38">
        <v>3934</v>
      </c>
      <c r="P28" s="38">
        <v>3934</v>
      </c>
      <c r="Q28" s="38">
        <v>3934</v>
      </c>
      <c r="R28" s="38">
        <v>11802</v>
      </c>
      <c r="S28" s="38">
        <f t="shared" si="0"/>
        <v>65966</v>
      </c>
      <c r="T28" s="20"/>
    </row>
    <row r="29" spans="1:20" s="1" customFormat="1" ht="24.75" customHeight="1">
      <c r="A29" s="14">
        <v>20</v>
      </c>
      <c r="B29" s="30" t="s">
        <v>20</v>
      </c>
      <c r="C29" s="38">
        <v>10143</v>
      </c>
      <c r="D29" s="38">
        <v>10114.5</v>
      </c>
      <c r="E29" s="38">
        <v>11110</v>
      </c>
      <c r="F29" s="38">
        <v>31367.5</v>
      </c>
      <c r="G29" s="38">
        <v>10122</v>
      </c>
      <c r="H29" s="38">
        <v>9254</v>
      </c>
      <c r="I29" s="38">
        <v>9254</v>
      </c>
      <c r="J29" s="38">
        <v>28630</v>
      </c>
      <c r="K29" s="38">
        <v>9254</v>
      </c>
      <c r="L29" s="38">
        <v>9254</v>
      </c>
      <c r="M29" s="38">
        <v>9254</v>
      </c>
      <c r="N29" s="38">
        <v>27762</v>
      </c>
      <c r="O29" s="38">
        <v>6160</v>
      </c>
      <c r="P29" s="38">
        <v>6160</v>
      </c>
      <c r="Q29" s="38">
        <v>6160</v>
      </c>
      <c r="R29" s="38">
        <v>18480</v>
      </c>
      <c r="S29" s="38">
        <f t="shared" si="0"/>
        <v>106239.5</v>
      </c>
      <c r="T29" s="20"/>
    </row>
    <row r="30" spans="1:20" s="1" customFormat="1" ht="24.75" customHeight="1">
      <c r="A30" s="14">
        <v>21</v>
      </c>
      <c r="B30" s="30" t="s">
        <v>27</v>
      </c>
      <c r="C30" s="38">
        <v>10014</v>
      </c>
      <c r="D30" s="38">
        <v>10012</v>
      </c>
      <c r="E30" s="38">
        <v>10874</v>
      </c>
      <c r="F30" s="38">
        <v>30900</v>
      </c>
      <c r="G30" s="38">
        <v>10542</v>
      </c>
      <c r="H30" s="38">
        <v>13594</v>
      </c>
      <c r="I30" s="38">
        <v>13594</v>
      </c>
      <c r="J30" s="38">
        <v>37730</v>
      </c>
      <c r="K30" s="38">
        <v>13594</v>
      </c>
      <c r="L30" s="38">
        <v>13594</v>
      </c>
      <c r="M30" s="38">
        <v>13594</v>
      </c>
      <c r="N30" s="38">
        <v>40782</v>
      </c>
      <c r="O30" s="38">
        <v>9058</v>
      </c>
      <c r="P30" s="38">
        <v>9058</v>
      </c>
      <c r="Q30" s="38">
        <v>9058</v>
      </c>
      <c r="R30" s="38">
        <v>27174</v>
      </c>
      <c r="S30" s="38">
        <f t="shared" si="0"/>
        <v>136586</v>
      </c>
      <c r="T30" s="20"/>
    </row>
    <row r="31" spans="1:20" s="1" customFormat="1" ht="24.75" customHeight="1">
      <c r="A31" s="14">
        <v>22</v>
      </c>
      <c r="B31" s="30" t="s">
        <v>5</v>
      </c>
      <c r="C31" s="38">
        <v>8535</v>
      </c>
      <c r="D31" s="38">
        <v>8484</v>
      </c>
      <c r="E31" s="38">
        <v>9330</v>
      </c>
      <c r="F31" s="38">
        <v>26349</v>
      </c>
      <c r="G31" s="38">
        <v>8680</v>
      </c>
      <c r="H31" s="38">
        <v>9128</v>
      </c>
      <c r="I31" s="38">
        <v>9128</v>
      </c>
      <c r="J31" s="38">
        <v>26936</v>
      </c>
      <c r="K31" s="38">
        <v>9128</v>
      </c>
      <c r="L31" s="38">
        <v>9128</v>
      </c>
      <c r="M31" s="38">
        <v>9128</v>
      </c>
      <c r="N31" s="38">
        <v>27384</v>
      </c>
      <c r="O31" s="38">
        <v>6076</v>
      </c>
      <c r="P31" s="38">
        <v>6076</v>
      </c>
      <c r="Q31" s="38">
        <v>6076</v>
      </c>
      <c r="R31" s="38">
        <v>18228</v>
      </c>
      <c r="S31" s="38">
        <f t="shared" si="0"/>
        <v>98897</v>
      </c>
      <c r="T31" s="20"/>
    </row>
    <row r="32" spans="1:20" s="24" customFormat="1" ht="50.25" customHeight="1">
      <c r="A32" s="22">
        <v>23</v>
      </c>
      <c r="B32" s="34" t="s">
        <v>21</v>
      </c>
      <c r="C32" s="38">
        <v>4974</v>
      </c>
      <c r="D32" s="38">
        <v>31356</v>
      </c>
      <c r="E32" s="38">
        <v>27924</v>
      </c>
      <c r="F32" s="38">
        <v>64254</v>
      </c>
      <c r="G32" s="38">
        <v>20790</v>
      </c>
      <c r="H32" s="38">
        <v>20202</v>
      </c>
      <c r="I32" s="38">
        <v>20202</v>
      </c>
      <c r="J32" s="38">
        <v>61194</v>
      </c>
      <c r="K32" s="38">
        <v>20202</v>
      </c>
      <c r="L32" s="38">
        <v>20202</v>
      </c>
      <c r="M32" s="38">
        <v>20202</v>
      </c>
      <c r="N32" s="38">
        <v>60606</v>
      </c>
      <c r="O32" s="38">
        <v>13468</v>
      </c>
      <c r="P32" s="38">
        <v>13468</v>
      </c>
      <c r="Q32" s="38">
        <v>13468</v>
      </c>
      <c r="R32" s="38">
        <v>40404</v>
      </c>
      <c r="S32" s="38">
        <f t="shared" si="0"/>
        <v>226458</v>
      </c>
      <c r="T32" s="23"/>
    </row>
    <row r="33" spans="1:23" s="1" customFormat="1" ht="24.75" customHeight="1">
      <c r="A33" s="42" t="s">
        <v>3</v>
      </c>
      <c r="B33" s="42"/>
      <c r="C33" s="38">
        <f>SUM(C8:C32)</f>
        <v>224881.5</v>
      </c>
      <c r="D33" s="38">
        <f aca="true" t="shared" si="1" ref="D33:J33">SUM(D8:D32)</f>
        <v>258558.5</v>
      </c>
      <c r="E33" s="38">
        <f t="shared" si="1"/>
        <v>278084</v>
      </c>
      <c r="F33" s="38">
        <f t="shared" si="1"/>
        <v>761524</v>
      </c>
      <c r="G33" s="38">
        <f t="shared" si="1"/>
        <v>253694</v>
      </c>
      <c r="H33" s="38">
        <f>SUM(H8:H32)</f>
        <v>253764</v>
      </c>
      <c r="I33" s="38">
        <f>SUM(I8:I32)</f>
        <v>253764</v>
      </c>
      <c r="J33" s="38">
        <f t="shared" si="1"/>
        <v>761222</v>
      </c>
      <c r="K33" s="38">
        <f aca="true" t="shared" si="2" ref="K33:R33">SUM(K8:K32)</f>
        <v>253666</v>
      </c>
      <c r="L33" s="38">
        <f t="shared" si="2"/>
        <v>253666</v>
      </c>
      <c r="M33" s="38">
        <f t="shared" si="2"/>
        <v>253666</v>
      </c>
      <c r="N33" s="38">
        <f t="shared" si="2"/>
        <v>760998</v>
      </c>
      <c r="O33" s="38">
        <f t="shared" si="2"/>
        <v>169050</v>
      </c>
      <c r="P33" s="38">
        <f t="shared" si="2"/>
        <v>169050</v>
      </c>
      <c r="Q33" s="38">
        <f t="shared" si="2"/>
        <v>169050</v>
      </c>
      <c r="R33" s="38">
        <f t="shared" si="2"/>
        <v>507150</v>
      </c>
      <c r="S33" s="38">
        <f>SUM(S8:S32)</f>
        <v>2790894</v>
      </c>
      <c r="T33" s="5"/>
      <c r="W33" s="5"/>
    </row>
    <row r="34" spans="1:19" s="1" customFormat="1" ht="18" customHeight="1">
      <c r="A34" s="3" t="s">
        <v>4</v>
      </c>
      <c r="B34" s="35"/>
      <c r="C34" s="17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17"/>
    </row>
    <row r="35" spans="1:19" s="32" customFormat="1" ht="56.25" customHeight="1">
      <c r="A35" s="29" t="s">
        <v>22</v>
      </c>
      <c r="B35" s="30" t="s">
        <v>23</v>
      </c>
      <c r="C35" s="31" t="s">
        <v>45</v>
      </c>
      <c r="D35" s="31" t="s">
        <v>46</v>
      </c>
      <c r="E35" s="31" t="s">
        <v>47</v>
      </c>
      <c r="F35" s="31" t="s">
        <v>48</v>
      </c>
      <c r="G35" s="31" t="s">
        <v>49</v>
      </c>
      <c r="H35" s="31" t="s">
        <v>34</v>
      </c>
      <c r="I35" s="31" t="s">
        <v>35</v>
      </c>
      <c r="J35" s="31" t="s">
        <v>39</v>
      </c>
      <c r="K35" s="31" t="s">
        <v>36</v>
      </c>
      <c r="L35" s="31" t="s">
        <v>37</v>
      </c>
      <c r="M35" s="31" t="s">
        <v>38</v>
      </c>
      <c r="N35" s="31" t="s">
        <v>40</v>
      </c>
      <c r="O35" s="31" t="s">
        <v>41</v>
      </c>
      <c r="P35" s="31" t="s">
        <v>42</v>
      </c>
      <c r="Q35" s="31" t="s">
        <v>43</v>
      </c>
      <c r="R35" s="31" t="s">
        <v>44</v>
      </c>
      <c r="S35" s="31" t="s">
        <v>50</v>
      </c>
    </row>
    <row r="36" spans="1:20" s="1" customFormat="1" ht="33" customHeight="1">
      <c r="A36" s="15">
        <v>1</v>
      </c>
      <c r="B36" s="30" t="s">
        <v>1</v>
      </c>
      <c r="C36" s="38">
        <v>23435</v>
      </c>
      <c r="D36" s="38">
        <v>26788</v>
      </c>
      <c r="E36" s="38">
        <v>37218</v>
      </c>
      <c r="F36" s="38">
        <v>87441</v>
      </c>
      <c r="G36" s="38">
        <v>29148</v>
      </c>
      <c r="H36" s="38">
        <v>29148</v>
      </c>
      <c r="I36" s="38">
        <v>29148</v>
      </c>
      <c r="J36" s="38">
        <v>87444</v>
      </c>
      <c r="K36" s="38">
        <v>29135</v>
      </c>
      <c r="L36" s="38">
        <v>29135</v>
      </c>
      <c r="M36" s="38">
        <v>29135</v>
      </c>
      <c r="N36" s="38">
        <v>87405</v>
      </c>
      <c r="O36" s="38">
        <v>19431</v>
      </c>
      <c r="P36" s="38">
        <v>19431</v>
      </c>
      <c r="Q36" s="38">
        <v>19431</v>
      </c>
      <c r="R36" s="38">
        <v>58293</v>
      </c>
      <c r="S36" s="38">
        <f>F36+J36+N36+R36</f>
        <v>320583</v>
      </c>
      <c r="T36" s="20"/>
    </row>
    <row r="37" spans="1:20" s="9" customFormat="1" ht="20.25" customHeight="1">
      <c r="A37" s="41" t="s">
        <v>2</v>
      </c>
      <c r="B37" s="41"/>
      <c r="C37" s="38">
        <f>SUM(C36)</f>
        <v>23435</v>
      </c>
      <c r="D37" s="38">
        <f>SUM(D36)</f>
        <v>26788</v>
      </c>
      <c r="E37" s="38">
        <f aca="true" t="shared" si="3" ref="E37:S37">SUM(E36)</f>
        <v>37218</v>
      </c>
      <c r="F37" s="38">
        <f t="shared" si="3"/>
        <v>87441</v>
      </c>
      <c r="G37" s="38">
        <f t="shared" si="3"/>
        <v>29148</v>
      </c>
      <c r="H37" s="38">
        <f t="shared" si="3"/>
        <v>29148</v>
      </c>
      <c r="I37" s="38">
        <f t="shared" si="3"/>
        <v>29148</v>
      </c>
      <c r="J37" s="38">
        <f t="shared" si="3"/>
        <v>87444</v>
      </c>
      <c r="K37" s="38">
        <f t="shared" si="3"/>
        <v>29135</v>
      </c>
      <c r="L37" s="38">
        <f t="shared" si="3"/>
        <v>29135</v>
      </c>
      <c r="M37" s="38">
        <f t="shared" si="3"/>
        <v>29135</v>
      </c>
      <c r="N37" s="38">
        <f t="shared" si="3"/>
        <v>87405</v>
      </c>
      <c r="O37" s="38">
        <f t="shared" si="3"/>
        <v>19431</v>
      </c>
      <c r="P37" s="38">
        <f t="shared" si="3"/>
        <v>19431</v>
      </c>
      <c r="Q37" s="38">
        <f t="shared" si="3"/>
        <v>19431</v>
      </c>
      <c r="R37" s="38">
        <f t="shared" si="3"/>
        <v>58293</v>
      </c>
      <c r="S37" s="38">
        <f t="shared" si="3"/>
        <v>320583</v>
      </c>
      <c r="T37" s="20"/>
    </row>
    <row r="38" spans="1:19" s="4" customFormat="1" ht="15.75" customHeight="1">
      <c r="A38" s="12"/>
      <c r="B38" s="36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</row>
    <row r="39" spans="1:20" s="9" customFormat="1" ht="21.75" customHeight="1">
      <c r="A39" s="41" t="s">
        <v>10</v>
      </c>
      <c r="B39" s="41"/>
      <c r="C39" s="38">
        <f aca="true" t="shared" si="4" ref="C39:S39">C37+C33</f>
        <v>248316.5</v>
      </c>
      <c r="D39" s="38">
        <f t="shared" si="4"/>
        <v>285346.5</v>
      </c>
      <c r="E39" s="38">
        <f t="shared" si="4"/>
        <v>315302</v>
      </c>
      <c r="F39" s="38">
        <f t="shared" si="4"/>
        <v>848965</v>
      </c>
      <c r="G39" s="38">
        <f t="shared" si="4"/>
        <v>282842</v>
      </c>
      <c r="H39" s="38">
        <f t="shared" si="4"/>
        <v>282912</v>
      </c>
      <c r="I39" s="38">
        <f t="shared" si="4"/>
        <v>282912</v>
      </c>
      <c r="J39" s="38">
        <f t="shared" si="4"/>
        <v>848666</v>
      </c>
      <c r="K39" s="38">
        <f t="shared" si="4"/>
        <v>282801</v>
      </c>
      <c r="L39" s="38">
        <f t="shared" si="4"/>
        <v>282801</v>
      </c>
      <c r="M39" s="38">
        <f t="shared" si="4"/>
        <v>282801</v>
      </c>
      <c r="N39" s="38">
        <f t="shared" si="4"/>
        <v>848403</v>
      </c>
      <c r="O39" s="38">
        <f t="shared" si="4"/>
        <v>188481</v>
      </c>
      <c r="P39" s="38">
        <f t="shared" si="4"/>
        <v>188481</v>
      </c>
      <c r="Q39" s="38">
        <f t="shared" si="4"/>
        <v>188481</v>
      </c>
      <c r="R39" s="38">
        <f t="shared" si="4"/>
        <v>565443</v>
      </c>
      <c r="S39" s="38">
        <f t="shared" si="4"/>
        <v>3111477</v>
      </c>
      <c r="T39" s="20"/>
    </row>
    <row r="40" spans="1:19" s="9" customFormat="1" ht="21.75" customHeight="1">
      <c r="A40" s="19"/>
      <c r="B40" s="40"/>
      <c r="C40" s="18"/>
      <c r="D40" s="18"/>
      <c r="E40" s="18"/>
      <c r="F40" s="27"/>
      <c r="G40" s="18"/>
      <c r="H40" s="18"/>
      <c r="I40" s="18"/>
      <c r="J40" s="27"/>
      <c r="K40" s="21"/>
      <c r="L40" s="21"/>
      <c r="M40" s="18"/>
      <c r="N40" s="27"/>
      <c r="O40" s="18"/>
      <c r="P40" s="18"/>
      <c r="Q40" s="18"/>
      <c r="R40" s="27"/>
      <c r="S40" s="18"/>
    </row>
    <row r="41" s="9" customFormat="1" ht="15.75" customHeight="1">
      <c r="B41" s="40"/>
    </row>
    <row r="42" spans="1:2" s="9" customFormat="1" ht="15.75" customHeight="1">
      <c r="A42" s="28"/>
      <c r="B42" s="37"/>
    </row>
    <row r="43" spans="1:2" s="9" customFormat="1" ht="15.75" customHeight="1">
      <c r="A43" s="28"/>
      <c r="B43" s="37"/>
    </row>
    <row r="44" s="9" customFormat="1" ht="16.5" customHeight="1">
      <c r="B44" s="32"/>
    </row>
    <row r="45" s="9" customFormat="1" ht="18.75" customHeight="1">
      <c r="B45" s="37"/>
    </row>
    <row r="46" s="9" customFormat="1" ht="19.5" customHeight="1">
      <c r="B46" s="37"/>
    </row>
    <row r="47" spans="1:2" s="9" customFormat="1" ht="12.75">
      <c r="A47" s="28"/>
      <c r="B47" s="32"/>
    </row>
    <row r="48" spans="1:2" ht="12.75">
      <c r="A48" s="16"/>
      <c r="B48" s="32"/>
    </row>
    <row r="49" ht="12.75">
      <c r="B49" s="36"/>
    </row>
    <row r="50" ht="12.75">
      <c r="B50" s="32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2022-05-24T15:19:35Z</cp:lastPrinted>
  <dcterms:created xsi:type="dcterms:W3CDTF">2008-04-01T13:39:35Z</dcterms:created>
  <dcterms:modified xsi:type="dcterms:W3CDTF">2022-06-06T08:37:24Z</dcterms:modified>
  <cp:category/>
  <cp:version/>
  <cp:contentType/>
  <cp:contentStatus/>
</cp:coreProperties>
</file>